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24\"/>
    </mc:Choice>
  </mc:AlternateContent>
  <xr:revisionPtr revIDLastSave="0" documentId="13_ncr:1_{5285A7D6-B549-4811-BA0C-908C34551B8E}" xr6:coauthVersionLast="47" xr6:coauthVersionMax="47" xr10:uidLastSave="{00000000-0000-0000-0000-000000000000}"/>
  <bookViews>
    <workbookView xWindow="72" yWindow="2316" windowWidth="17664" windowHeight="11280" activeTab="1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E36" i="1"/>
  <c r="F36" i="1"/>
  <c r="G36" i="1"/>
  <c r="H36" i="1"/>
  <c r="D36" i="1"/>
</calcChain>
</file>

<file path=xl/sharedStrings.xml><?xml version="1.0" encoding="utf-8"?>
<sst xmlns="http://schemas.openxmlformats.org/spreadsheetml/2006/main" count="87" uniqueCount="82">
  <si>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</si>
  <si>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</si>
  <si>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</si>
  <si>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</si>
  <si>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</si>
  <si>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</si>
  <si>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</si>
  <si>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</si>
  <si>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</si>
  <si>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</si>
  <si>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</si>
  <si>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</si>
  <si>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</si>
  <si>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</si>
  <si>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</si>
  <si>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</si>
  <si>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</si>
  <si>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1</t>
  </si>
  <si>
    <t xml:space="preserve"> тыс. руб.</t>
  </si>
  <si>
    <t>СВОДНЫЙ СМЕТНЫЙ РАСЧЕТ СТОИМОСТИ РЕКОНСТРУКЦИИ   ССРСС-78</t>
  </si>
  <si>
    <t>2 кв. 2025г.</t>
  </si>
  <si>
    <t>Глава 2. Основные объекты строительства</t>
  </si>
  <si>
    <t>ЛС-359</t>
  </si>
  <si>
    <t>Система пожарной сигнализации и оповещение и управления эвакуацией людей при пожаре.</t>
  </si>
  <si>
    <t>2</t>
  </si>
  <si>
    <t xml:space="preserve">ЛС-367 </t>
  </si>
  <si>
    <t>Аварийное освещение здания ОПУ и ЗРУ-6кВ "Речная"</t>
  </si>
  <si>
    <t>3</t>
  </si>
  <si>
    <t xml:space="preserve">ЛС-369 </t>
  </si>
  <si>
    <t>Противопожарные двери</t>
  </si>
  <si>
    <t>Итого по главе 2:</t>
  </si>
  <si>
    <t>Итого по главам 1-7:</t>
  </si>
  <si>
    <t>4</t>
  </si>
  <si>
    <t>Глава 9. Прочие работы и затраты</t>
  </si>
  <si>
    <t>5</t>
  </si>
  <si>
    <t>ЛС-361</t>
  </si>
  <si>
    <t xml:space="preserve">Пусконаладочные работы </t>
  </si>
  <si>
    <t>ЛС-368</t>
  </si>
  <si>
    <t>Аварийное освещение здания ОПУ и ЗРУ-6кВ "Речная".  Пусконаладочные работы.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</si>
  <si>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</si>
  <si>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</si>
  <si>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</si>
  <si>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</si>
  <si>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</si>
  <si>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</si>
  <si>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</si>
  <si>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</si>
  <si>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</si>
  <si>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</si>
  <si>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</si>
  <si>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</si>
  <si>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</si>
  <si>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</si>
  <si>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</si>
  <si>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</si>
  <si>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</si>
  <si>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</si>
  <si>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</si>
  <si>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</si>
  <si>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</si>
  <si>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</si>
  <si>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 xml:space="preserve">«Модернизация ПС 110кВ «Речная» г.о. Самара </t>
  </si>
  <si>
    <t>АО "ССК"</t>
  </si>
  <si>
    <t>3736,5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</si>
  <si>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</si>
  <si>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</si>
  <si>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</si>
  <si>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</si>
  <si>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</si>
  <si>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</si>
  <si>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</si>
  <si>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</si>
  <si>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</si>
  <si>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</si>
  <si>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</si>
  <si>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</si>
  <si>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</si>
  <si>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</si>
  <si>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</si>
  <si>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</si>
  <si>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P_0124</t>
  </si>
  <si>
    <t>Модернизация ПС 110кВ Речная (в части установки системы ОПС, аварийного освещения - 1 комплекс) 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</si>
</sst>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2" xr:uid="{DE2AD359-17FD-46C6-BFC0-82E4CE0DF4A9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20B23-56A4-4DA7-BF26-5B24D8387805}">
  <dimension ref="A1:E35"/>
  <sheetViews>
    <sheetView topLeftCell="A16" zoomScale="90" zoomScaleNormal="90" workbookViewId="0">
      <selection activeCell="C31" sqref="C31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9" t="s">
        <v>64</v>
      </c>
      <c r="B12" s="69"/>
      <c r="C12" s="69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70" t="s">
        <v>80</v>
      </c>
      <c r="B16" s="70"/>
      <c r="C16" s="70"/>
    </row>
    <row r="17" spans="1:5" ht="15.75" customHeight="1" x14ac:dyDescent="0.3">
      <c r="A17" s="71" t="s">
        <v>65</v>
      </c>
      <c r="B17" s="71"/>
      <c r="C17" s="71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2" t="s">
        <v>81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66</v>
      </c>
      <c r="B23" s="59" t="s">
        <v>67</v>
      </c>
      <c r="C23" s="60" t="s">
        <v>68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69</v>
      </c>
      <c r="C25" s="62"/>
      <c r="D25" s="63"/>
      <c r="E25" s="64"/>
    </row>
    <row r="26" spans="1:5" ht="15.75" customHeight="1" x14ac:dyDescent="0.3">
      <c r="A26" s="65" t="s">
        <v>70</v>
      </c>
      <c r="B26" s="61" t="s">
        <v>71</v>
      </c>
      <c r="C26" s="66">
        <f>Смета!D38+Смета!E38</f>
        <v>3149.58</v>
      </c>
      <c r="D26" s="63"/>
      <c r="E26" s="64"/>
    </row>
    <row r="27" spans="1:5" ht="15.75" customHeight="1" x14ac:dyDescent="0.3">
      <c r="A27" s="65" t="s">
        <v>72</v>
      </c>
      <c r="B27" s="61" t="s">
        <v>73</v>
      </c>
      <c r="C27" s="66">
        <f>Смета!F38</f>
        <v>0</v>
      </c>
      <c r="D27" s="63"/>
      <c r="E27" s="64"/>
    </row>
    <row r="28" spans="1:5" ht="15.75" customHeight="1" x14ac:dyDescent="0.3">
      <c r="A28" s="65" t="s">
        <v>74</v>
      </c>
      <c r="B28" s="61" t="s">
        <v>75</v>
      </c>
      <c r="C28" s="66">
        <f>Смета!G38</f>
        <v>586.91999999999996</v>
      </c>
      <c r="D28" s="63"/>
      <c r="E28" s="64"/>
    </row>
    <row r="29" spans="1:5" ht="15.75" customHeight="1" x14ac:dyDescent="0.3">
      <c r="A29" s="59">
        <v>2</v>
      </c>
      <c r="B29" s="61" t="s">
        <v>76</v>
      </c>
      <c r="C29" s="66">
        <f>C26+C27+C28</f>
        <v>3736.5</v>
      </c>
      <c r="D29"/>
      <c r="E29"/>
    </row>
    <row r="30" spans="1:5" ht="15.75" customHeight="1" x14ac:dyDescent="0.3">
      <c r="A30" s="65" t="s">
        <v>77</v>
      </c>
      <c r="B30" s="61" t="s">
        <v>78</v>
      </c>
      <c r="C30" s="67">
        <f>Смета!H36</f>
        <v>622.75</v>
      </c>
      <c r="D30"/>
      <c r="E30"/>
    </row>
    <row r="31" spans="1:5" ht="15.75" customHeight="1" x14ac:dyDescent="0.3">
      <c r="A31" s="59">
        <v>3</v>
      </c>
      <c r="B31" s="61" t="s">
        <v>79</v>
      </c>
      <c r="C31" s="66">
        <f>C29</f>
        <v>3736.5</v>
      </c>
      <c r="D31" s="63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abSelected="1" topLeftCell="A25" zoomScale="92" zoomScaleNormal="92" workbookViewId="0">
      <selection activeCell="K47" sqref="K47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78" t="s">
        <v>62</v>
      </c>
      <c r="C1" s="79"/>
      <c r="D1" s="79"/>
      <c r="E1" s="79"/>
      <c r="F1" s="79"/>
      <c r="G1" s="79"/>
      <c r="H1" s="79"/>
      <c r="I1" s="8"/>
    </row>
    <row r="2" spans="1:12" x14ac:dyDescent="0.2">
      <c r="A2" s="73" t="s">
        <v>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63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7" t="s">
        <v>2</v>
      </c>
      <c r="B6" s="77"/>
      <c r="C6" s="77"/>
      <c r="D6" s="77"/>
      <c r="E6" s="77"/>
      <c r="F6" s="77"/>
      <c r="G6" s="77"/>
      <c r="H6" s="77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2" t="s">
        <v>19</v>
      </c>
      <c r="B9" s="83"/>
      <c r="C9" s="83"/>
      <c r="D9" s="83"/>
      <c r="E9" s="83"/>
      <c r="F9" s="83"/>
      <c r="G9" s="83"/>
      <c r="H9" s="83"/>
      <c r="I9" s="13"/>
      <c r="J9" s="13"/>
    </row>
    <row r="10" spans="1:12" ht="24.9" customHeight="1" x14ac:dyDescent="0.2">
      <c r="A10" s="80" t="s">
        <v>61</v>
      </c>
      <c r="B10" s="81"/>
      <c r="C10" s="81"/>
      <c r="D10" s="81"/>
      <c r="E10" s="81"/>
      <c r="F10" s="81"/>
      <c r="G10" s="81"/>
      <c r="H10" s="81"/>
      <c r="I10" s="9"/>
      <c r="J10" s="9"/>
    </row>
    <row r="11" spans="1:12" x14ac:dyDescent="0.2">
      <c r="A11" s="77" t="s">
        <v>4</v>
      </c>
      <c r="B11" s="77"/>
      <c r="C11" s="77"/>
      <c r="D11" s="77"/>
      <c r="E11" s="77"/>
      <c r="F11" s="77"/>
      <c r="G11" s="77"/>
      <c r="H11" s="77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6" t="s">
        <v>6</v>
      </c>
      <c r="B15" s="84" t="s">
        <v>7</v>
      </c>
      <c r="C15" s="84" t="s">
        <v>13</v>
      </c>
      <c r="D15" s="74" t="s">
        <v>5</v>
      </c>
      <c r="E15" s="75"/>
      <c r="F15" s="75"/>
      <c r="G15" s="75"/>
      <c r="H15" s="76"/>
    </row>
    <row r="16" spans="1:12" s="18" customFormat="1" ht="69.599999999999994" thickTop="1" thickBot="1" x14ac:dyDescent="0.25">
      <c r="A16" s="87"/>
      <c r="B16" s="85"/>
      <c r="C16" s="85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ht="34.200000000000003" x14ac:dyDescent="0.2">
      <c r="A19" s="46" t="s">
        <v>17</v>
      </c>
      <c r="B19" s="46" t="s">
        <v>22</v>
      </c>
      <c r="C19" s="47" t="s">
        <v>23</v>
      </c>
      <c r="D19" s="24">
        <v>12.27</v>
      </c>
      <c r="E19" s="24">
        <v>1486.56</v>
      </c>
      <c r="F19" s="30"/>
      <c r="G19" s="24"/>
      <c r="H19" s="24">
        <v>1498.83</v>
      </c>
    </row>
    <row r="20" spans="1:8" ht="22.8" x14ac:dyDescent="0.2">
      <c r="A20" s="46" t="s">
        <v>24</v>
      </c>
      <c r="B20" s="46" t="s">
        <v>25</v>
      </c>
      <c r="C20" s="47" t="s">
        <v>26</v>
      </c>
      <c r="D20" s="24">
        <v>2.37</v>
      </c>
      <c r="E20" s="24">
        <v>601.71</v>
      </c>
      <c r="F20" s="30"/>
      <c r="G20" s="24"/>
      <c r="H20" s="24">
        <v>604.08000000000004</v>
      </c>
    </row>
    <row r="21" spans="1:8" x14ac:dyDescent="0.2">
      <c r="A21" s="46" t="s">
        <v>27</v>
      </c>
      <c r="B21" s="46" t="s">
        <v>28</v>
      </c>
      <c r="C21" s="47" t="s">
        <v>29</v>
      </c>
      <c r="D21" s="24">
        <v>54.86</v>
      </c>
      <c r="E21" s="24">
        <v>466.88</v>
      </c>
      <c r="F21" s="30"/>
      <c r="G21" s="24"/>
      <c r="H21" s="24">
        <v>521.74</v>
      </c>
    </row>
    <row r="22" spans="1:8" x14ac:dyDescent="0.2">
      <c r="A22" s="14"/>
      <c r="B22" s="14"/>
      <c r="C22" s="47" t="s">
        <v>30</v>
      </c>
      <c r="D22" s="24">
        <v>69.5</v>
      </c>
      <c r="E22" s="24">
        <v>2555.15</v>
      </c>
      <c r="F22" s="30"/>
      <c r="G22" s="24"/>
      <c r="H22" s="24">
        <v>2624.65</v>
      </c>
    </row>
    <row r="23" spans="1:8" x14ac:dyDescent="0.2">
      <c r="A23" s="14"/>
      <c r="B23" s="14"/>
      <c r="C23" s="47" t="s">
        <v>31</v>
      </c>
      <c r="D23" s="24">
        <v>69.5</v>
      </c>
      <c r="E23" s="24">
        <v>2555.15</v>
      </c>
      <c r="F23" s="30"/>
      <c r="G23" s="24"/>
      <c r="H23" s="24">
        <v>2624.65</v>
      </c>
    </row>
    <row r="24" spans="1:8" ht="12" x14ac:dyDescent="0.2">
      <c r="A24" s="41"/>
      <c r="B24" s="41"/>
      <c r="C24" s="45" t="s">
        <v>33</v>
      </c>
      <c r="D24" s="43"/>
      <c r="E24" s="43"/>
      <c r="F24" s="44"/>
      <c r="G24" s="43"/>
      <c r="H24" s="43"/>
    </row>
    <row r="25" spans="1:8" x14ac:dyDescent="0.2">
      <c r="A25" s="46" t="s">
        <v>32</v>
      </c>
      <c r="B25" s="46" t="s">
        <v>35</v>
      </c>
      <c r="C25" s="47" t="s">
        <v>36</v>
      </c>
      <c r="D25" s="24"/>
      <c r="E25" s="24"/>
      <c r="F25" s="30"/>
      <c r="G25" s="24">
        <v>204.64</v>
      </c>
      <c r="H25" s="24">
        <v>204.64</v>
      </c>
    </row>
    <row r="26" spans="1:8" ht="22.8" x14ac:dyDescent="0.2">
      <c r="A26" s="46" t="s">
        <v>34</v>
      </c>
      <c r="B26" s="46" t="s">
        <v>37</v>
      </c>
      <c r="C26" s="47" t="s">
        <v>38</v>
      </c>
      <c r="D26" s="24"/>
      <c r="E26" s="24"/>
      <c r="F26" s="30"/>
      <c r="G26" s="24">
        <v>1.39</v>
      </c>
      <c r="H26" s="24">
        <v>1.39</v>
      </c>
    </row>
    <row r="27" spans="1:8" x14ac:dyDescent="0.2">
      <c r="A27" s="14"/>
      <c r="B27" s="14"/>
      <c r="C27" s="47" t="s">
        <v>39</v>
      </c>
      <c r="D27" s="24"/>
      <c r="E27" s="24"/>
      <c r="F27" s="30"/>
      <c r="G27" s="24">
        <v>206.03</v>
      </c>
      <c r="H27" s="24">
        <v>206.03</v>
      </c>
    </row>
    <row r="28" spans="1:8" x14ac:dyDescent="0.2">
      <c r="A28" s="14"/>
      <c r="B28" s="14"/>
      <c r="C28" s="47" t="s">
        <v>40</v>
      </c>
      <c r="D28" s="24">
        <v>69.5</v>
      </c>
      <c r="E28" s="24">
        <v>2555.15</v>
      </c>
      <c r="F28" s="30"/>
      <c r="G28" s="24">
        <v>206.03</v>
      </c>
      <c r="H28" s="24">
        <v>2830.68</v>
      </c>
    </row>
    <row r="29" spans="1:8" x14ac:dyDescent="0.2">
      <c r="A29" s="14"/>
      <c r="B29" s="14"/>
      <c r="C29" s="47" t="s">
        <v>41</v>
      </c>
      <c r="D29" s="24">
        <v>69.5</v>
      </c>
      <c r="E29" s="24">
        <v>2555.15</v>
      </c>
      <c r="F29" s="30"/>
      <c r="G29" s="24">
        <v>206.03</v>
      </c>
      <c r="H29" s="24">
        <v>2830.68</v>
      </c>
    </row>
    <row r="30" spans="1:8" ht="177" customHeight="1" x14ac:dyDescent="0.2">
      <c r="A30" s="41"/>
      <c r="B30" s="41"/>
      <c r="C30" s="45" t="s">
        <v>42</v>
      </c>
      <c r="D30" s="43"/>
      <c r="E30" s="43"/>
      <c r="F30" s="44"/>
      <c r="G30" s="43"/>
      <c r="H30" s="43"/>
    </row>
    <row r="31" spans="1:8" x14ac:dyDescent="0.2">
      <c r="A31" s="46" t="s">
        <v>43</v>
      </c>
      <c r="B31" s="14"/>
      <c r="C31" s="47" t="s">
        <v>44</v>
      </c>
      <c r="D31" s="24"/>
      <c r="E31" s="24"/>
      <c r="F31" s="30"/>
      <c r="G31" s="24">
        <v>283.07</v>
      </c>
      <c r="H31" s="24">
        <v>283.07</v>
      </c>
    </row>
    <row r="32" spans="1:8" x14ac:dyDescent="0.2">
      <c r="A32" s="14"/>
      <c r="B32" s="14"/>
      <c r="C32" s="47" t="s">
        <v>45</v>
      </c>
      <c r="D32" s="24"/>
      <c r="E32" s="24"/>
      <c r="F32" s="30"/>
      <c r="G32" s="24">
        <v>283.07</v>
      </c>
      <c r="H32" s="24">
        <v>283.07</v>
      </c>
    </row>
    <row r="33" spans="1:10" ht="12" x14ac:dyDescent="0.2">
      <c r="A33" s="14"/>
      <c r="B33" s="14"/>
      <c r="C33" s="48" t="s">
        <v>46</v>
      </c>
      <c r="D33" s="49">
        <v>69.5</v>
      </c>
      <c r="E33" s="49">
        <v>2555.15</v>
      </c>
      <c r="F33" s="30"/>
      <c r="G33" s="49">
        <v>489.1</v>
      </c>
      <c r="H33" s="49">
        <v>3113.75</v>
      </c>
      <c r="J33" s="53"/>
    </row>
    <row r="34" spans="1:10" x14ac:dyDescent="0.2">
      <c r="A34" s="14"/>
      <c r="B34" s="14"/>
      <c r="C34" s="47" t="s">
        <v>47</v>
      </c>
      <c r="D34" s="24">
        <v>69.5</v>
      </c>
      <c r="E34" s="24">
        <v>2555.15</v>
      </c>
      <c r="F34" s="30"/>
      <c r="G34" s="24">
        <v>489.1</v>
      </c>
      <c r="H34" s="24">
        <v>3113.75</v>
      </c>
    </row>
    <row r="35" spans="1:10" x14ac:dyDescent="0.2">
      <c r="A35" s="14"/>
      <c r="B35" s="14"/>
      <c r="C35" s="47" t="s">
        <v>48</v>
      </c>
      <c r="D35" s="24"/>
      <c r="E35" s="24"/>
      <c r="F35" s="30"/>
      <c r="G35" s="24"/>
      <c r="H35" s="24"/>
    </row>
    <row r="36" spans="1:10" x14ac:dyDescent="0.2">
      <c r="A36" s="46" t="s">
        <v>49</v>
      </c>
      <c r="B36" s="46" t="s">
        <v>50</v>
      </c>
      <c r="C36" s="47" t="s">
        <v>51</v>
      </c>
      <c r="D36" s="24">
        <f>D34*0.2</f>
        <v>13.9</v>
      </c>
      <c r="E36" s="24">
        <f t="shared" ref="E36:H36" si="0">E34*0.2</f>
        <v>511.03</v>
      </c>
      <c r="F36" s="24">
        <f t="shared" si="0"/>
        <v>0</v>
      </c>
      <c r="G36" s="24">
        <f t="shared" si="0"/>
        <v>97.82</v>
      </c>
      <c r="H36" s="24">
        <f t="shared" si="0"/>
        <v>622.75</v>
      </c>
      <c r="J36" s="24"/>
    </row>
    <row r="37" spans="1:10" x14ac:dyDescent="0.2">
      <c r="A37" s="14"/>
      <c r="B37" s="14"/>
      <c r="C37" s="47" t="s">
        <v>47</v>
      </c>
      <c r="D37" s="24">
        <v>83.4</v>
      </c>
      <c r="E37" s="24">
        <v>3066.18</v>
      </c>
      <c r="F37" s="24">
        <v>0</v>
      </c>
      <c r="G37" s="24">
        <v>586.91999999999996</v>
      </c>
      <c r="H37" s="24">
        <v>3736.5</v>
      </c>
      <c r="J37" s="24"/>
    </row>
    <row r="38" spans="1:10" ht="12" x14ac:dyDescent="0.2">
      <c r="A38" s="14"/>
      <c r="B38" s="14"/>
      <c r="C38" s="48" t="s">
        <v>52</v>
      </c>
      <c r="D38" s="49">
        <v>83.4</v>
      </c>
      <c r="E38" s="49">
        <v>3066.18</v>
      </c>
      <c r="F38" s="30">
        <v>0</v>
      </c>
      <c r="G38" s="49">
        <v>586.91999999999996</v>
      </c>
      <c r="H38" s="49">
        <v>3736.5</v>
      </c>
    </row>
    <row r="39" spans="1:10" x14ac:dyDescent="0.2">
      <c r="A39" s="14"/>
      <c r="B39" s="14"/>
      <c r="C39" s="47" t="s">
        <v>53</v>
      </c>
      <c r="D39" s="24"/>
      <c r="E39" s="24"/>
      <c r="F39" s="30"/>
      <c r="G39" s="24"/>
      <c r="H39" s="24"/>
    </row>
    <row r="40" spans="1:10" x14ac:dyDescent="0.2">
      <c r="A40" s="41"/>
      <c r="B40" s="41"/>
      <c r="C40" s="42"/>
      <c r="D40" s="43"/>
      <c r="E40" s="43"/>
      <c r="F40" s="44"/>
      <c r="G40" s="43"/>
      <c r="H40" s="43"/>
    </row>
    <row r="41" spans="1:10" x14ac:dyDescent="0.2">
      <c r="A41" s="14"/>
      <c r="B41" s="14"/>
      <c r="C41" s="15"/>
      <c r="D41" s="24"/>
      <c r="E41" s="24"/>
      <c r="F41" s="30"/>
      <c r="G41" s="24"/>
      <c r="H41" s="24"/>
    </row>
    <row r="42" spans="1:10" x14ac:dyDescent="0.2">
      <c r="A42" s="14"/>
      <c r="B42" s="94" t="s">
        <v>54</v>
      </c>
      <c r="C42" s="95"/>
      <c r="D42" s="88"/>
      <c r="E42" s="89"/>
      <c r="F42" s="89"/>
      <c r="G42" s="89"/>
      <c r="H42" s="89"/>
    </row>
    <row r="43" spans="1:10" x14ac:dyDescent="0.2">
      <c r="A43" s="14"/>
      <c r="B43" s="14"/>
      <c r="C43" s="15"/>
      <c r="D43" s="90" t="s">
        <v>55</v>
      </c>
      <c r="E43" s="91"/>
      <c r="F43" s="91"/>
      <c r="G43" s="91"/>
      <c r="H43" s="91"/>
    </row>
    <row r="44" spans="1:10" x14ac:dyDescent="0.2">
      <c r="A44" s="14"/>
      <c r="B44" s="14"/>
      <c r="C44" s="15"/>
      <c r="D44" s="24"/>
      <c r="E44" s="24"/>
      <c r="F44" s="30"/>
      <c r="G44" s="24"/>
      <c r="H44" s="24"/>
    </row>
    <row r="45" spans="1:10" x14ac:dyDescent="0.2">
      <c r="A45" s="14"/>
      <c r="B45" s="94" t="s">
        <v>56</v>
      </c>
      <c r="C45" s="95"/>
      <c r="D45" s="88"/>
      <c r="E45" s="89"/>
      <c r="F45" s="89"/>
      <c r="G45" s="89"/>
      <c r="H45" s="89"/>
    </row>
    <row r="46" spans="1:10" x14ac:dyDescent="0.2">
      <c r="A46" s="14"/>
      <c r="B46" s="14"/>
      <c r="C46" s="15"/>
      <c r="D46" s="90" t="s">
        <v>55</v>
      </c>
      <c r="E46" s="91"/>
      <c r="F46" s="91"/>
      <c r="G46" s="91"/>
      <c r="H46" s="91"/>
    </row>
    <row r="47" spans="1:10" x14ac:dyDescent="0.2">
      <c r="A47" s="14"/>
      <c r="B47" s="14"/>
      <c r="C47" s="15"/>
      <c r="D47" s="24"/>
      <c r="E47" s="24"/>
      <c r="F47" s="30"/>
      <c r="G47" s="24"/>
      <c r="H47" s="24"/>
    </row>
    <row r="48" spans="1:10" x14ac:dyDescent="0.2">
      <c r="A48" s="14"/>
      <c r="B48" s="14" t="s">
        <v>57</v>
      </c>
      <c r="C48" s="50"/>
      <c r="D48" s="51" t="s">
        <v>58</v>
      </c>
      <c r="E48" s="88"/>
      <c r="F48" s="89"/>
      <c r="G48" s="89"/>
      <c r="H48" s="89"/>
    </row>
    <row r="49" spans="1:8" x14ac:dyDescent="0.2">
      <c r="A49" s="14"/>
      <c r="B49" s="14"/>
      <c r="C49" s="52" t="s">
        <v>59</v>
      </c>
      <c r="D49" s="24"/>
      <c r="E49" s="90" t="s">
        <v>55</v>
      </c>
      <c r="F49" s="91"/>
      <c r="G49" s="91"/>
      <c r="H49" s="91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92"/>
      <c r="D51" s="89"/>
      <c r="E51" s="89"/>
      <c r="F51" s="89"/>
      <c r="G51" s="89"/>
      <c r="H51" s="89"/>
    </row>
    <row r="52" spans="1:8" x14ac:dyDescent="0.2">
      <c r="A52" s="14"/>
      <c r="B52" s="14"/>
      <c r="C52" s="93" t="s">
        <v>60</v>
      </c>
      <c r="D52" s="91"/>
      <c r="E52" s="91"/>
      <c r="F52" s="91"/>
      <c r="G52" s="91"/>
      <c r="H52" s="91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2025-11-11T09:38:13Z</dcterms:modified>
</cp:coreProperties>
</file>